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5000"/>
  </bookViews>
  <sheets>
    <sheet name="Arkusz2" sheetId="2" r:id="rId1"/>
  </sheets>
  <calcPr calcId="18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2"/>
  <c r="F50"/>
  <c r="F47"/>
  <c r="F46"/>
  <c r="F45"/>
  <c r="F44"/>
  <c r="F43"/>
  <c r="F42"/>
  <c r="F41"/>
  <c r="F40"/>
  <c r="F39"/>
  <c r="F36"/>
  <c r="F35"/>
  <c r="F32"/>
  <c r="F31"/>
  <c r="F30"/>
  <c r="F29"/>
  <c r="F28"/>
  <c r="F25"/>
  <c r="F24"/>
  <c r="F23"/>
  <c r="F22"/>
  <c r="F21"/>
  <c r="F20"/>
  <c r="F19"/>
  <c r="F18"/>
  <c r="F17"/>
  <c r="F14"/>
  <c r="F13"/>
  <c r="F52" l="1"/>
  <c r="F53" s="1"/>
</calcChain>
</file>

<file path=xl/sharedStrings.xml><?xml version="1.0" encoding="utf-8"?>
<sst xmlns="http://schemas.openxmlformats.org/spreadsheetml/2006/main" count="94" uniqueCount="79">
  <si>
    <t xml:space="preserve">ZAMÓWIENIE NR </t>
  </si>
  <si>
    <t>PRZYJĘTE DNIA :</t>
  </si>
  <si>
    <t>OSOBA PRZYJMUJĄCA:</t>
  </si>
  <si>
    <t>IMIĘ NAZWISKO</t>
  </si>
  <si>
    <t>NR TELEFONU</t>
  </si>
  <si>
    <t>ADRES (PRZY DOSTAWIE)</t>
  </si>
  <si>
    <t>DATA ODBIORU</t>
  </si>
  <si>
    <t>GODZ ODBIORU/DOSTAWY</t>
  </si>
  <si>
    <t>E-MAIL</t>
  </si>
  <si>
    <t>LP.</t>
  </si>
  <si>
    <t>ARTUKUŁY:</t>
  </si>
  <si>
    <t>POJEDYNCZA PORCJA</t>
  </si>
  <si>
    <t>CENA BRUTTO ZA PORCJĘ</t>
  </si>
  <si>
    <t>ILOŚĆ ZAMAWIANYCH PORCJI</t>
  </si>
  <si>
    <t>KWOTA DO ZAPŁATY</t>
  </si>
  <si>
    <r>
      <t>ZUPY</t>
    </r>
    <r>
      <rPr>
        <b/>
        <sz val="12"/>
        <color rgb="FFFF0000"/>
        <rFont val="Times New Roman"/>
        <family val="1"/>
        <charset val="238"/>
      </rPr>
      <t xml:space="preserve"> min 1 litr</t>
    </r>
  </si>
  <si>
    <t>ZUPA GRZYBOWA Z ŁAZANKAMI</t>
  </si>
  <si>
    <t>1 litr</t>
  </si>
  <si>
    <t>BARSZCZ CZERWONY CZYSTY</t>
  </si>
  <si>
    <t>RYBY</t>
  </si>
  <si>
    <t>PSTRĄG SMAŻONY W CAŁOŚCI</t>
  </si>
  <si>
    <t>Sztuka 200g</t>
  </si>
  <si>
    <t>FILET Z KARPIA  SMAŻONY SAUTE</t>
  </si>
  <si>
    <t>Sztuka 100g</t>
  </si>
  <si>
    <t>FILET Z DORSZASMAŻONE W PANIERCE</t>
  </si>
  <si>
    <t>Sztuka 100 g</t>
  </si>
  <si>
    <t>100g</t>
  </si>
  <si>
    <t>ŚLEDŹ POD PIERZYNKĄ Z BURACZKAMI</t>
  </si>
  <si>
    <t>200g</t>
  </si>
  <si>
    <t>ŚLEDŹ NA OSTRO W OLEJU</t>
  </si>
  <si>
    <t>FILET Z ŁOSOSIA W GALARECIE</t>
  </si>
  <si>
    <t>FILET Z KARPIA W GALARECIE</t>
  </si>
  <si>
    <t xml:space="preserve">150g </t>
  </si>
  <si>
    <t>MIĘSA</t>
  </si>
  <si>
    <t>KOTELT SCHABOWY</t>
  </si>
  <si>
    <t>Sztuka 120g</t>
  </si>
  <si>
    <t>PANIEROWANA PIERŚ Z KURCZAKA</t>
  </si>
  <si>
    <t>ŻEBERKO WIPERZOWE W SOSIE WŁASNYM</t>
  </si>
  <si>
    <t>Sztuka 230g</t>
  </si>
  <si>
    <t>PIECZEŃ WIEPRZOWA W SOSIE WŁASNYM</t>
  </si>
  <si>
    <t>Sztuka 160g</t>
  </si>
  <si>
    <r>
      <t xml:space="preserve">STROGONOW WOŁOWY </t>
    </r>
    <r>
      <rPr>
        <b/>
        <sz val="12"/>
        <color rgb="FFFF0000"/>
        <rFont val="Times New Roman"/>
        <family val="1"/>
        <charset val="238"/>
      </rPr>
      <t>min 0,5 kg</t>
    </r>
  </si>
  <si>
    <t>0,5 kg</t>
  </si>
  <si>
    <r>
      <t xml:space="preserve">PASZTETY </t>
    </r>
    <r>
      <rPr>
        <b/>
        <sz val="12"/>
        <color rgb="FFFF0000"/>
        <rFont val="Times New Roman"/>
        <family val="1"/>
        <charset val="238"/>
      </rPr>
      <t>min 0,5 kg</t>
    </r>
  </si>
  <si>
    <t xml:space="preserve">PASZTET DROBIOWY Z WARZYWAMI </t>
  </si>
  <si>
    <t>INNE POTRAWY</t>
  </si>
  <si>
    <t>KROKIET Z KAPUSTĄ I GRZYBAMI</t>
  </si>
  <si>
    <t>KROKIET Z PIECZARKAMI</t>
  </si>
  <si>
    <r>
      <t xml:space="preserve">CIASTA </t>
    </r>
    <r>
      <rPr>
        <b/>
        <sz val="12"/>
        <color rgb="FFFF0000"/>
        <rFont val="Times New Roman"/>
        <family val="1"/>
        <charset val="238"/>
      </rPr>
      <t>min 0,5 kg</t>
    </r>
  </si>
  <si>
    <t>SERNIK</t>
  </si>
  <si>
    <t>JABŁECZNIK</t>
  </si>
  <si>
    <t>KWOTA ZALICZKI</t>
  </si>
  <si>
    <t>KONTAKT</t>
  </si>
  <si>
    <t>restauracjakucharekszesc@gmail.com</t>
  </si>
  <si>
    <t>Produkty do osobistego odbioru w siedzibie restauracji lub z dowozem do domu</t>
  </si>
  <si>
    <t>tel. +48 503 970 030 dostępny pn-pt w godz. 8-16</t>
  </si>
  <si>
    <t xml:space="preserve">do dnia 23.12 włącznie w godzinach 11-19:00 oraz 24.12 (Wigilia) w godzinach 7-10:00. </t>
  </si>
  <si>
    <t>biuro@kucharekszesc.pl</t>
  </si>
  <si>
    <t>Kwota dostawy uzależniona od odległości miejsca docelowego od restauracji.</t>
  </si>
  <si>
    <t>tel. 22 855 00 55 dostępny pn-nd w godz. 11-19</t>
  </si>
  <si>
    <t>Zamówienia przyjmujemy z minimum trzydniowym wyprzedzeniem.</t>
  </si>
  <si>
    <t>z możliwością wcześniejszego zakończenia z powodu wyczerpania puli zapasów</t>
  </si>
  <si>
    <t>KLUSKI ŚLĄSKIE</t>
  </si>
  <si>
    <t>KOPYTKA</t>
  </si>
  <si>
    <t>PIEROGI Z KAPUSTĄ I GRZYBAMI</t>
  </si>
  <si>
    <t>USZKA Z KAPUSTĄ I GRZYBAMI</t>
  </si>
  <si>
    <t>KAPUSTA Z GRZYBAMI (PODGRZYBKI)</t>
  </si>
  <si>
    <t>BIGOS WIEPRZOWY NA WINIE</t>
  </si>
  <si>
    <t>SAŁATKA JARZYNOWA TRADYCYJNA</t>
  </si>
  <si>
    <t>PASZTET WIEPRZOWO-DROBIOWY Z ŻURAWINĄ</t>
  </si>
  <si>
    <t>1 szt. 200g</t>
  </si>
  <si>
    <t>150g</t>
  </si>
  <si>
    <t>RYBA PO GRECKU (MIRUNA FILET)</t>
  </si>
  <si>
    <t>Minimalna kwota zamówienia to 75 zł. Wymagana przedpłata w wysokości 50% kwoty zamówienia.</t>
  </si>
  <si>
    <t>Odbiór/dowóz posiłków na gorąco możliwy do wtorku 18.12 włącznie.</t>
  </si>
  <si>
    <t>ŁOSOŚ Z GRILLA Z MASŁEM CZOSNKOWO-PIETRUSZKOWYM</t>
  </si>
  <si>
    <t>ŁACZNIE</t>
  </si>
  <si>
    <r>
      <t xml:space="preserve">ZAMÓWIENIA PRZYJMUJEMY najpóźniej </t>
    </r>
    <r>
      <rPr>
        <b/>
        <u/>
        <sz val="11"/>
        <color theme="1"/>
        <rFont val="Calibri"/>
        <family val="2"/>
        <charset val="238"/>
        <scheme val="minor"/>
      </rPr>
      <t>do środy 17 grudnia do godz. 16:00</t>
    </r>
  </si>
  <si>
    <t>1 pieróg 50 g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</si>
</sst>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164" formatCode="#,##0.00\ &quot;zł&quot;"/>
  </numFmts>
  <fonts count="22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b/>
      <sz val="12"/>
      <color theme="9" tint="-0.499984740745262"/>
      <name val="Times New Roman"/>
      <family val="1"/>
      <charset val="238"/>
    </font>
    <font>
      <sz val="10"/>
      <color theme="9" tint="-0.49998474074526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3.5"/>
      <color rgb="FF2C3722"/>
      <name val="Montserrat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7" xfId="0" applyFont="1" applyBorder="1"/>
    <xf numFmtId="0" fontId="3" fillId="0" borderId="8" xfId="0" applyFont="1" applyBorder="1"/>
    <xf numFmtId="0" fontId="0" fillId="0" borderId="9" xfId="0" applyBorder="1"/>
    <xf numFmtId="0" fontId="0" fillId="0" borderId="10" xfId="0" applyBorder="1"/>
    <xf numFmtId="0" fontId="3" fillId="0" borderId="11" xfId="0" applyFont="1" applyBorder="1"/>
    <xf numFmtId="0" fontId="0" fillId="0" borderId="12" xfId="0" applyBorder="1"/>
    <xf numFmtId="0" fontId="3" fillId="0" borderId="13" xfId="0" applyFont="1" applyBorder="1"/>
    <xf numFmtId="0" fontId="3" fillId="0" borderId="14" xfId="0" applyFont="1" applyBorder="1"/>
    <xf numFmtId="0" fontId="0" fillId="0" borderId="15" xfId="0" applyBorder="1"/>
    <xf numFmtId="0" fontId="3" fillId="0" borderId="15" xfId="0" applyFont="1" applyBorder="1"/>
    <xf numFmtId="0" fontId="0" fillId="0" borderId="14" xfId="0" applyBorder="1"/>
    <xf numFmtId="0" fontId="3" fillId="0" borderId="16" xfId="0" applyFont="1" applyBorder="1"/>
    <xf numFmtId="0" fontId="3" fillId="0" borderId="17" xfId="0" applyFont="1" applyBorder="1"/>
    <xf numFmtId="0" fontId="4" fillId="0" borderId="11" xfId="0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4" xfId="0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0" fillId="0" borderId="12" xfId="0" applyBorder="1" applyProtection="1">
      <protection locked="0"/>
    </xf>
    <xf numFmtId="16" fontId="4" fillId="0" borderId="11" xfId="0" applyNumberFormat="1" applyFont="1" applyBorder="1" applyProtection="1">
      <protection locked="0"/>
    </xf>
    <xf numFmtId="20" fontId="4" fillId="0" borderId="11" xfId="0" applyNumberFormat="1" applyFont="1" applyBorder="1" applyProtection="1">
      <protection locked="0"/>
    </xf>
    <xf numFmtId="0" fontId="3" fillId="0" borderId="2" xfId="0" applyFont="1" applyBorder="1"/>
    <xf numFmtId="0" fontId="3" fillId="0" borderId="0" xfId="0" applyFont="1"/>
    <xf numFmtId="0" fontId="3" fillId="0" borderId="6" xfId="0" applyFont="1" applyBorder="1"/>
    <xf numFmtId="0" fontId="3" fillId="0" borderId="5" xfId="0" applyFont="1" applyBorder="1"/>
    <xf numFmtId="0" fontId="0" fillId="0" borderId="5" xfId="0" applyBorder="1"/>
    <xf numFmtId="0" fontId="5" fillId="2" borderId="1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/>
    </xf>
    <xf numFmtId="0" fontId="6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1" fontId="9" fillId="3" borderId="19" xfId="0" applyNumberFormat="1" applyFont="1" applyFill="1" applyBorder="1" applyAlignment="1">
      <alignment vertical="center"/>
    </xf>
    <xf numFmtId="164" fontId="9" fillId="3" borderId="19" xfId="0" applyNumberFormat="1" applyFont="1" applyFill="1" applyBorder="1" applyAlignment="1">
      <alignment vertical="center"/>
    </xf>
    <xf numFmtId="0" fontId="2" fillId="4" borderId="18" xfId="0" applyFont="1" applyFill="1" applyBorder="1" applyAlignment="1">
      <alignment horizontal="center"/>
    </xf>
    <xf numFmtId="0" fontId="10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8" fontId="9" fillId="4" borderId="5" xfId="0" applyNumberFormat="1" applyFont="1" applyFill="1" applyBorder="1" applyAlignment="1">
      <alignment vertical="center"/>
    </xf>
    <xf numFmtId="1" fontId="11" fillId="5" borderId="19" xfId="0" applyNumberFormat="1" applyFont="1" applyFill="1" applyBorder="1" applyAlignment="1" applyProtection="1">
      <alignment horizontal="center" vertical="center"/>
      <protection locked="0"/>
    </xf>
    <xf numFmtId="164" fontId="9" fillId="4" borderId="19" xfId="0" applyNumberFormat="1" applyFont="1" applyFill="1" applyBorder="1" applyAlignment="1">
      <alignment vertical="center"/>
    </xf>
    <xf numFmtId="0" fontId="2" fillId="4" borderId="20" xfId="0" applyFont="1" applyFill="1" applyBorder="1" applyAlignment="1">
      <alignment horizontal="center"/>
    </xf>
    <xf numFmtId="0" fontId="9" fillId="4" borderId="1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1" fontId="11" fillId="4" borderId="19" xfId="0" applyNumberFormat="1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>
      <alignment horizontal="center"/>
    </xf>
    <xf numFmtId="0" fontId="11" fillId="3" borderId="1" xfId="0" applyFont="1" applyFill="1" applyBorder="1" applyAlignment="1">
      <alignment vertical="center"/>
    </xf>
    <xf numFmtId="1" fontId="11" fillId="3" borderId="19" xfId="0" applyNumberFormat="1" applyFont="1" applyFill="1" applyBorder="1" applyAlignment="1" applyProtection="1">
      <alignment horizontal="center" vertical="center"/>
      <protection locked="0"/>
    </xf>
    <xf numFmtId="0" fontId="12" fillId="4" borderId="20" xfId="0" applyFont="1" applyFill="1" applyBorder="1" applyAlignment="1">
      <alignment horizontal="center"/>
    </xf>
    <xf numFmtId="0" fontId="13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8" fontId="15" fillId="4" borderId="5" xfId="0" applyNumberFormat="1" applyFont="1" applyFill="1" applyBorder="1" applyAlignment="1">
      <alignment vertical="center"/>
    </xf>
    <xf numFmtId="0" fontId="12" fillId="4" borderId="18" xfId="0" applyFont="1" applyFill="1" applyBorder="1" applyAlignment="1">
      <alignment horizontal="center"/>
    </xf>
    <xf numFmtId="1" fontId="9" fillId="5" borderId="19" xfId="0" applyNumberFormat="1" applyFont="1" applyFill="1" applyBorder="1" applyAlignment="1" applyProtection="1">
      <alignment vertical="center"/>
      <protection locked="0"/>
    </xf>
    <xf numFmtId="1" fontId="9" fillId="4" borderId="19" xfId="0" applyNumberFormat="1" applyFont="1" applyFill="1" applyBorder="1" applyAlignment="1" applyProtection="1">
      <alignment vertical="center"/>
      <protection locked="0"/>
    </xf>
    <xf numFmtId="164" fontId="9" fillId="4" borderId="3" xfId="0" applyNumberFormat="1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Alignment="1">
      <alignment vertical="center"/>
    </xf>
    <xf numFmtId="0" fontId="16" fillId="0" borderId="0" xfId="1"/>
    <xf numFmtId="0" fontId="1" fillId="0" borderId="0" xfId="0" applyFont="1"/>
    <xf numFmtId="0" fontId="1" fillId="0" borderId="24" xfId="0" applyFont="1" applyBorder="1"/>
    <xf numFmtId="0" fontId="0" fillId="0" borderId="25" xfId="0" applyBorder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4" borderId="1" xfId="0" applyFont="1" applyFill="1" applyBorder="1" applyAlignment="1">
      <alignment vertical="center"/>
    </xf>
    <xf numFmtId="0" fontId="0" fillId="4" borderId="0" xfId="0" applyFill="1" applyAlignment="1">
      <alignment horizontal="center" wrapText="1"/>
    </xf>
    <xf numFmtId="0" fontId="9" fillId="4" borderId="0" xfId="0" applyFont="1" applyFill="1" applyAlignment="1">
      <alignment vertical="center"/>
    </xf>
    <xf numFmtId="0" fontId="9" fillId="4" borderId="28" xfId="0" applyFont="1" applyFill="1" applyBorder="1" applyAlignment="1">
      <alignment vertical="center"/>
    </xf>
    <xf numFmtId="0" fontId="10" fillId="4" borderId="27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8" fontId="9" fillId="4" borderId="27" xfId="0" applyNumberFormat="1" applyFont="1" applyFill="1" applyBorder="1" applyAlignment="1">
      <alignment vertical="center"/>
    </xf>
    <xf numFmtId="1" fontId="9" fillId="4" borderId="29" xfId="0" applyNumberFormat="1" applyFont="1" applyFill="1" applyBorder="1" applyAlignment="1">
      <alignment vertical="center" wrapText="1"/>
    </xf>
    <xf numFmtId="1" fontId="9" fillId="4" borderId="26" xfId="0" applyNumberFormat="1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vertical="center"/>
    </xf>
    <xf numFmtId="0" fontId="2" fillId="4" borderId="28" xfId="0" applyFont="1" applyFill="1" applyBorder="1" applyAlignment="1">
      <alignment horizontal="center"/>
    </xf>
    <xf numFmtId="0" fontId="9" fillId="4" borderId="30" xfId="0" applyFont="1" applyFill="1" applyBorder="1" applyAlignment="1">
      <alignment vertical="center"/>
    </xf>
    <xf numFmtId="0" fontId="21" fillId="4" borderId="1" xfId="0" applyFont="1" applyFill="1" applyBorder="1" applyAlignment="1">
      <alignment vertic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Hiperłącze" xfId="1" builtinId="8"/>
    <cellStyle name="Normalny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\ &quot;zł&quot;"/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/>
        <bottom style="medium">
          <color indexed="64"/>
        </bottom>
      </border>
    </dxf>
    <dxf>
      <border outline="0">
        <left style="thin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center" textRotation="0" wrapText="0" indent="0" relativeIndent="255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1:F53" totalsRowShown="0" headerRowDxfId="9" dataDxfId="7" headerRowBorderDxfId="8" tableBorderDxfId="6">
  <autoFilter ref="A11:F53"/>
  <tableColumns count="6">
    <tableColumn id="1" name="LP." dataDxfId="5"/>
    <tableColumn id="2" name="ARTUKUŁY:" dataDxfId="4"/>
    <tableColumn id="4" name="POJEDYNCZA PORCJA" dataDxfId="3"/>
    <tableColumn id="5" name="CENA BRUTTO ZA PORCJĘ" dataDxfId="2"/>
    <tableColumn id="6" name="ILOŚĆ ZAMAWIANYCH PORCJI" dataDxfId="1"/>
    <tableColumn id="7" name="KWOTA DO ZAPŁATY" dataDxfId="0">
      <calculatedColumnFormula>(D12)*(E12)</calculatedColumnFormula>
    </tableColumn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iuro@kucharekszesc.pl" TargetMode="External"/><Relationship Id="rId1" Type="http://schemas.openxmlformats.org/officeDocument/2006/relationships/hyperlink" Target="mailto:restauracjakucharekszesc@gmail.co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4"/>
  <sheetViews>
    <sheetView tabSelected="1" topLeftCell="A19" zoomScale="80" zoomScaleNormal="80" workbookViewId="0">
      <selection activeCell="E41" sqref="E41"/>
    </sheetView>
  </sheetViews>
  <sheetFormatPr defaultRowHeight="15.75"/>
  <cols>
    <col min="2" max="2" width="80.5" customWidth="1"/>
    <col min="3" max="3" width="10.375" customWidth="1"/>
    <col min="7" max="7" width="1.625" customWidth="1"/>
  </cols>
  <sheetData>
    <row r="1" spans="1:7" ht="24.75" thickTop="1" thickBot="1">
      <c r="A1" s="1" t="s">
        <v>0</v>
      </c>
      <c r="B1" s="2"/>
      <c r="C1" s="3" t="s">
        <v>1</v>
      </c>
      <c r="D1" s="4"/>
      <c r="E1" s="5"/>
      <c r="F1" s="6"/>
      <c r="G1" s="82"/>
    </row>
    <row r="2" spans="1:7" ht="24.75" thickTop="1" thickBot="1">
      <c r="A2" s="7"/>
      <c r="B2" s="8"/>
      <c r="C2" s="9" t="s">
        <v>2</v>
      </c>
      <c r="D2" s="9"/>
      <c r="E2" s="10"/>
      <c r="F2" s="11"/>
      <c r="G2" s="82"/>
    </row>
    <row r="3" spans="1:7" ht="24.75" thickTop="1" thickBot="1">
      <c r="A3" s="12" t="s">
        <v>3</v>
      </c>
      <c r="B3" s="13"/>
      <c r="C3" s="14"/>
      <c r="D3" s="14"/>
      <c r="E3" s="15"/>
      <c r="F3" s="16"/>
      <c r="G3" s="82"/>
    </row>
    <row r="4" spans="1:7" ht="24.75" thickTop="1" thickBot="1">
      <c r="A4" s="12" t="s">
        <v>4</v>
      </c>
      <c r="B4" s="13"/>
      <c r="C4" s="17"/>
      <c r="D4" s="14"/>
      <c r="E4" s="15"/>
      <c r="F4" s="18"/>
      <c r="G4" s="82"/>
    </row>
    <row r="5" spans="1:7" ht="24.75" thickTop="1" thickBot="1">
      <c r="A5" s="12" t="s">
        <v>5</v>
      </c>
      <c r="B5" s="13"/>
      <c r="C5" s="14"/>
      <c r="D5" s="14"/>
      <c r="E5" s="15"/>
      <c r="F5" s="18"/>
      <c r="G5" s="82"/>
    </row>
    <row r="6" spans="1:7" ht="24.75" thickTop="1" thickBot="1">
      <c r="A6" s="12" t="s">
        <v>6</v>
      </c>
      <c r="B6" s="13"/>
      <c r="C6" s="19"/>
      <c r="D6" s="14"/>
      <c r="E6" s="15"/>
      <c r="F6" s="18"/>
      <c r="G6" s="82"/>
    </row>
    <row r="7" spans="1:7" ht="24.75" thickTop="1" thickBot="1">
      <c r="A7" s="12" t="s">
        <v>7</v>
      </c>
      <c r="B7" s="13"/>
      <c r="C7" s="20"/>
      <c r="D7" s="14"/>
      <c r="E7" s="15"/>
      <c r="F7" s="18"/>
      <c r="G7" s="82"/>
    </row>
    <row r="8" spans="1:7" ht="24.75" thickTop="1" thickBot="1">
      <c r="A8" s="12" t="s">
        <v>8</v>
      </c>
      <c r="B8" s="13"/>
      <c r="C8" s="14"/>
      <c r="D8" s="14"/>
      <c r="E8" s="15"/>
      <c r="F8" s="18"/>
      <c r="G8" s="82"/>
    </row>
    <row r="9" spans="1:7" ht="24" thickTop="1">
      <c r="A9" s="21"/>
      <c r="B9" s="22"/>
      <c r="G9" s="82"/>
    </row>
    <row r="10" spans="1:7" ht="24" thickBot="1">
      <c r="A10" s="23"/>
      <c r="B10" s="24"/>
      <c r="C10" s="25"/>
      <c r="D10" s="25"/>
      <c r="E10" s="25"/>
      <c r="F10" s="25"/>
      <c r="G10" s="82"/>
    </row>
    <row r="11" spans="1:7" ht="51.75" thickBot="1">
      <c r="A11" s="26" t="s">
        <v>9</v>
      </c>
      <c r="B11" s="27" t="s">
        <v>10</v>
      </c>
      <c r="C11" s="28" t="s">
        <v>11</v>
      </c>
      <c r="D11" s="29" t="s">
        <v>12</v>
      </c>
      <c r="E11" s="30" t="s">
        <v>13</v>
      </c>
      <c r="F11" s="30" t="s">
        <v>14</v>
      </c>
      <c r="G11" s="82"/>
    </row>
    <row r="12" spans="1:7" ht="16.5" thickBot="1">
      <c r="A12" s="31"/>
      <c r="B12" s="32" t="s">
        <v>15</v>
      </c>
      <c r="C12" s="33"/>
      <c r="D12" s="34"/>
      <c r="E12" s="35"/>
      <c r="F12" s="36"/>
      <c r="G12" s="82"/>
    </row>
    <row r="13" spans="1:7" ht="21" thickBot="1">
      <c r="A13" s="37">
        <v>1</v>
      </c>
      <c r="B13" s="38" t="s">
        <v>16</v>
      </c>
      <c r="C13" s="39" t="s">
        <v>17</v>
      </c>
      <c r="D13" s="40">
        <v>39</v>
      </c>
      <c r="E13" s="41"/>
      <c r="F13" s="42">
        <f t="shared" ref="F13:F51" si="0">(D13)*(E13)</f>
        <v>0</v>
      </c>
      <c r="G13" s="82"/>
    </row>
    <row r="14" spans="1:7" ht="21" thickBot="1">
      <c r="A14" s="43">
        <v>2</v>
      </c>
      <c r="B14" s="38" t="s">
        <v>18</v>
      </c>
      <c r="C14" s="39" t="s">
        <v>17</v>
      </c>
      <c r="D14" s="40">
        <v>25</v>
      </c>
      <c r="E14" s="41"/>
      <c r="F14" s="42">
        <f t="shared" si="0"/>
        <v>0</v>
      </c>
      <c r="G14" s="82"/>
    </row>
    <row r="15" spans="1:7" ht="16.5" thickBot="1">
      <c r="A15" s="43"/>
      <c r="B15" s="44"/>
      <c r="C15" s="39"/>
      <c r="D15" s="45"/>
      <c r="E15" s="46"/>
      <c r="F15" s="42"/>
      <c r="G15" s="82"/>
    </row>
    <row r="16" spans="1:7" ht="16.5" thickBot="1">
      <c r="A16" s="47"/>
      <c r="B16" s="32" t="s">
        <v>19</v>
      </c>
      <c r="C16" s="48"/>
      <c r="D16" s="34"/>
      <c r="E16" s="49"/>
      <c r="F16" s="36"/>
      <c r="G16" s="82"/>
    </row>
    <row r="17" spans="1:7" ht="21" thickBot="1">
      <c r="A17" s="50">
        <v>3</v>
      </c>
      <c r="B17" s="51" t="s">
        <v>20</v>
      </c>
      <c r="C17" s="52" t="s">
        <v>21</v>
      </c>
      <c r="D17" s="53">
        <v>36</v>
      </c>
      <c r="E17" s="41"/>
      <c r="F17" s="42">
        <f t="shared" si="0"/>
        <v>0</v>
      </c>
      <c r="G17" s="82"/>
    </row>
    <row r="18" spans="1:7" ht="21" thickBot="1">
      <c r="A18" s="50">
        <v>4</v>
      </c>
      <c r="B18" s="51" t="s">
        <v>22</v>
      </c>
      <c r="C18" s="52" t="s">
        <v>23</v>
      </c>
      <c r="D18" s="53">
        <v>20</v>
      </c>
      <c r="E18" s="41"/>
      <c r="F18" s="42">
        <f t="shared" si="0"/>
        <v>0</v>
      </c>
      <c r="G18" s="82"/>
    </row>
    <row r="19" spans="1:7" ht="21" thickBot="1">
      <c r="A19" s="50">
        <v>5</v>
      </c>
      <c r="B19" s="51" t="s">
        <v>24</v>
      </c>
      <c r="C19" s="52" t="s">
        <v>25</v>
      </c>
      <c r="D19" s="53">
        <v>17</v>
      </c>
      <c r="E19" s="41"/>
      <c r="F19" s="42">
        <f t="shared" si="0"/>
        <v>0</v>
      </c>
      <c r="G19" s="82"/>
    </row>
    <row r="20" spans="1:7" ht="21" thickBot="1">
      <c r="A20" s="50">
        <v>6</v>
      </c>
      <c r="B20" s="51" t="s">
        <v>72</v>
      </c>
      <c r="C20" s="52" t="s">
        <v>26</v>
      </c>
      <c r="D20" s="53">
        <v>14</v>
      </c>
      <c r="E20" s="41"/>
      <c r="F20" s="42">
        <f t="shared" si="0"/>
        <v>0</v>
      </c>
      <c r="G20" s="82"/>
    </row>
    <row r="21" spans="1:7" ht="21" thickBot="1">
      <c r="A21" s="54">
        <v>7</v>
      </c>
      <c r="B21" s="51" t="s">
        <v>27</v>
      </c>
      <c r="C21" s="52" t="s">
        <v>28</v>
      </c>
      <c r="D21" s="53">
        <v>28</v>
      </c>
      <c r="E21" s="41"/>
      <c r="F21" s="42">
        <f t="shared" si="0"/>
        <v>0</v>
      </c>
      <c r="G21" s="82"/>
    </row>
    <row r="22" spans="1:7" ht="21" thickBot="1">
      <c r="A22" s="54">
        <v>8</v>
      </c>
      <c r="B22" s="51" t="s">
        <v>29</v>
      </c>
      <c r="C22" s="52" t="s">
        <v>26</v>
      </c>
      <c r="D22" s="53">
        <v>14</v>
      </c>
      <c r="E22" s="41"/>
      <c r="F22" s="42">
        <f t="shared" si="0"/>
        <v>0</v>
      </c>
      <c r="G22" s="82"/>
    </row>
    <row r="23" spans="1:7" ht="21" thickBot="1">
      <c r="A23" s="54">
        <v>9</v>
      </c>
      <c r="B23" s="51" t="s">
        <v>75</v>
      </c>
      <c r="C23" s="52" t="s">
        <v>26</v>
      </c>
      <c r="D23" s="53">
        <v>22</v>
      </c>
      <c r="E23" s="41"/>
      <c r="F23" s="42">
        <f t="shared" si="0"/>
        <v>0</v>
      </c>
      <c r="G23" s="82"/>
    </row>
    <row r="24" spans="1:7" ht="21" thickBot="1">
      <c r="A24" s="54">
        <v>10</v>
      </c>
      <c r="B24" s="38" t="s">
        <v>30</v>
      </c>
      <c r="C24" s="39" t="s">
        <v>71</v>
      </c>
      <c r="D24" s="40">
        <v>28</v>
      </c>
      <c r="E24" s="55"/>
      <c r="F24" s="42">
        <f>(D24)*(E24)</f>
        <v>0</v>
      </c>
      <c r="G24" s="82"/>
    </row>
    <row r="25" spans="1:7" ht="21" thickBot="1">
      <c r="A25" s="37">
        <v>11</v>
      </c>
      <c r="B25" s="38" t="s">
        <v>31</v>
      </c>
      <c r="C25" s="39" t="s">
        <v>32</v>
      </c>
      <c r="D25" s="40">
        <v>30</v>
      </c>
      <c r="E25" s="41"/>
      <c r="F25" s="42">
        <f t="shared" si="0"/>
        <v>0</v>
      </c>
      <c r="G25" s="82"/>
    </row>
    <row r="26" spans="1:7" ht="16.5" thickBot="1">
      <c r="A26" s="43"/>
      <c r="B26" s="44"/>
      <c r="C26" s="39"/>
      <c r="D26" s="45"/>
      <c r="E26" s="46"/>
      <c r="F26" s="42"/>
      <c r="G26" s="82"/>
    </row>
    <row r="27" spans="1:7" ht="16.5" thickBot="1">
      <c r="A27" s="47"/>
      <c r="B27" s="32" t="s">
        <v>33</v>
      </c>
      <c r="C27" s="48"/>
      <c r="D27" s="34"/>
      <c r="E27" s="49"/>
      <c r="F27" s="36"/>
      <c r="G27" s="82"/>
    </row>
    <row r="28" spans="1:7" ht="21" thickBot="1">
      <c r="A28" s="50">
        <v>12</v>
      </c>
      <c r="B28" s="51" t="s">
        <v>34</v>
      </c>
      <c r="C28" s="52" t="s">
        <v>35</v>
      </c>
      <c r="D28" s="53">
        <v>17.2</v>
      </c>
      <c r="E28" s="41"/>
      <c r="F28" s="42">
        <f t="shared" si="0"/>
        <v>0</v>
      </c>
      <c r="G28" s="82"/>
    </row>
    <row r="29" spans="1:7" ht="21" thickBot="1">
      <c r="A29" s="50">
        <v>13</v>
      </c>
      <c r="B29" s="51" t="s">
        <v>36</v>
      </c>
      <c r="C29" s="52" t="s">
        <v>35</v>
      </c>
      <c r="D29" s="53">
        <v>17.2</v>
      </c>
      <c r="E29" s="41"/>
      <c r="F29" s="42">
        <f t="shared" si="0"/>
        <v>0</v>
      </c>
      <c r="G29" s="82"/>
    </row>
    <row r="30" spans="1:7" ht="21" thickBot="1">
      <c r="A30" s="50">
        <v>14</v>
      </c>
      <c r="B30" s="51" t="s">
        <v>37</v>
      </c>
      <c r="C30" s="52" t="s">
        <v>38</v>
      </c>
      <c r="D30" s="53">
        <v>16.8</v>
      </c>
      <c r="E30" s="41"/>
      <c r="F30" s="42">
        <f t="shared" si="0"/>
        <v>0</v>
      </c>
      <c r="G30" s="82"/>
    </row>
    <row r="31" spans="1:7" ht="21" thickBot="1">
      <c r="A31" s="50">
        <v>15</v>
      </c>
      <c r="B31" s="51" t="s">
        <v>39</v>
      </c>
      <c r="C31" s="52" t="s">
        <v>40</v>
      </c>
      <c r="D31" s="53">
        <v>17.100000000000001</v>
      </c>
      <c r="E31" s="41"/>
      <c r="F31" s="42">
        <f t="shared" si="0"/>
        <v>0</v>
      </c>
      <c r="G31" s="82"/>
    </row>
    <row r="32" spans="1:7" ht="21" thickBot="1">
      <c r="A32" s="50">
        <v>16</v>
      </c>
      <c r="B32" s="51" t="s">
        <v>41</v>
      </c>
      <c r="C32" s="52" t="s">
        <v>42</v>
      </c>
      <c r="D32" s="53">
        <v>40</v>
      </c>
      <c r="E32" s="41"/>
      <c r="F32" s="42">
        <f t="shared" si="0"/>
        <v>0</v>
      </c>
      <c r="G32" s="82"/>
    </row>
    <row r="33" spans="1:7" ht="16.5" thickBot="1">
      <c r="A33" s="43"/>
      <c r="B33" s="44"/>
      <c r="C33" s="39"/>
      <c r="D33" s="45"/>
      <c r="E33" s="46"/>
      <c r="F33" s="42"/>
      <c r="G33" s="82"/>
    </row>
    <row r="34" spans="1:7" ht="16.5" thickBot="1">
      <c r="A34" s="47"/>
      <c r="B34" s="32" t="s">
        <v>43</v>
      </c>
      <c r="C34" s="48"/>
      <c r="D34" s="34"/>
      <c r="E34" s="49"/>
      <c r="F34" s="36"/>
      <c r="G34" s="82"/>
    </row>
    <row r="35" spans="1:7" ht="21" thickBot="1">
      <c r="A35" s="43">
        <v>17</v>
      </c>
      <c r="B35" s="51" t="s">
        <v>44</v>
      </c>
      <c r="C35" s="39" t="s">
        <v>26</v>
      </c>
      <c r="D35" s="40">
        <v>8</v>
      </c>
      <c r="E35" s="41"/>
      <c r="F35" s="42">
        <f t="shared" si="0"/>
        <v>0</v>
      </c>
      <c r="G35" s="82"/>
    </row>
    <row r="36" spans="1:7" ht="19.5" thickBot="1">
      <c r="A36" s="43">
        <v>18</v>
      </c>
      <c r="B36" s="68" t="s">
        <v>69</v>
      </c>
      <c r="C36" s="39" t="s">
        <v>26</v>
      </c>
      <c r="D36" s="40">
        <v>9.5</v>
      </c>
      <c r="E36" s="41"/>
      <c r="F36" s="42">
        <f t="shared" si="0"/>
        <v>0</v>
      </c>
      <c r="G36" s="82"/>
    </row>
    <row r="37" spans="1:7" ht="16.5" thickBot="1">
      <c r="A37" s="37"/>
      <c r="B37" s="44"/>
      <c r="C37" s="39"/>
      <c r="D37" s="45"/>
      <c r="E37" s="46"/>
      <c r="F37" s="42"/>
      <c r="G37" s="82"/>
    </row>
    <row r="38" spans="1:7" ht="16.5" thickBot="1">
      <c r="A38" s="47"/>
      <c r="B38" s="32" t="s">
        <v>45</v>
      </c>
      <c r="C38" s="48"/>
      <c r="D38" s="34"/>
      <c r="E38" s="49"/>
      <c r="F38" s="36"/>
      <c r="G38" s="82"/>
    </row>
    <row r="39" spans="1:7" ht="21" thickBot="1">
      <c r="A39" s="50">
        <v>19</v>
      </c>
      <c r="B39" s="51" t="s">
        <v>62</v>
      </c>
      <c r="C39" s="39" t="s">
        <v>26</v>
      </c>
      <c r="D39" s="40">
        <v>4.4000000000000004</v>
      </c>
      <c r="E39" s="41"/>
      <c r="F39" s="42">
        <f t="shared" si="0"/>
        <v>0</v>
      </c>
      <c r="G39" s="82"/>
    </row>
    <row r="40" spans="1:7" ht="21" thickBot="1">
      <c r="A40" s="50">
        <v>20</v>
      </c>
      <c r="B40" s="51" t="s">
        <v>63</v>
      </c>
      <c r="C40" s="39" t="s">
        <v>26</v>
      </c>
      <c r="D40" s="40">
        <v>4.4000000000000004</v>
      </c>
      <c r="E40" s="41"/>
      <c r="F40" s="42">
        <f t="shared" si="0"/>
        <v>0</v>
      </c>
      <c r="G40" s="82"/>
    </row>
    <row r="41" spans="1:7" ht="21" thickBot="1">
      <c r="A41" s="50">
        <v>21</v>
      </c>
      <c r="B41" s="51" t="s">
        <v>64</v>
      </c>
      <c r="C41" s="80" t="s">
        <v>78</v>
      </c>
      <c r="D41" s="40">
        <v>4</v>
      </c>
      <c r="E41" s="41"/>
      <c r="F41" s="42">
        <f t="shared" si="0"/>
        <v>0</v>
      </c>
      <c r="G41" s="82"/>
    </row>
    <row r="42" spans="1:7" ht="21" thickBot="1">
      <c r="A42" s="50">
        <v>22</v>
      </c>
      <c r="B42" s="51" t="s">
        <v>65</v>
      </c>
      <c r="C42" s="39" t="s">
        <v>26</v>
      </c>
      <c r="D42" s="40">
        <v>7.5</v>
      </c>
      <c r="E42" s="41"/>
      <c r="F42" s="42">
        <f t="shared" si="0"/>
        <v>0</v>
      </c>
      <c r="G42" s="82"/>
    </row>
    <row r="43" spans="1:7" ht="21" thickBot="1">
      <c r="A43" s="50">
        <v>23</v>
      </c>
      <c r="B43" s="51" t="s">
        <v>66</v>
      </c>
      <c r="C43" s="39" t="s">
        <v>26</v>
      </c>
      <c r="D43" s="40">
        <v>7</v>
      </c>
      <c r="E43" s="41"/>
      <c r="F43" s="42">
        <f t="shared" si="0"/>
        <v>0</v>
      </c>
      <c r="G43" s="82"/>
    </row>
    <row r="44" spans="1:7" ht="21" thickBot="1">
      <c r="A44" s="43">
        <v>24</v>
      </c>
      <c r="B44" s="38" t="s">
        <v>46</v>
      </c>
      <c r="C44" s="39" t="s">
        <v>70</v>
      </c>
      <c r="D44" s="40">
        <v>13.6</v>
      </c>
      <c r="E44" s="41"/>
      <c r="F44" s="42">
        <f t="shared" si="0"/>
        <v>0</v>
      </c>
      <c r="G44" s="82"/>
    </row>
    <row r="45" spans="1:7" ht="21" thickBot="1">
      <c r="A45" s="37">
        <v>25</v>
      </c>
      <c r="B45" s="38" t="s">
        <v>47</v>
      </c>
      <c r="C45" s="39" t="s">
        <v>70</v>
      </c>
      <c r="D45" s="40">
        <v>13.6</v>
      </c>
      <c r="E45" s="56"/>
      <c r="F45" s="42">
        <f>(D45)*(E45)</f>
        <v>0</v>
      </c>
      <c r="G45" s="82"/>
    </row>
    <row r="46" spans="1:7" ht="21" thickBot="1">
      <c r="A46" s="43">
        <v>26</v>
      </c>
      <c r="B46" s="38" t="s">
        <v>67</v>
      </c>
      <c r="C46" s="39" t="s">
        <v>26</v>
      </c>
      <c r="D46" s="40">
        <v>6</v>
      </c>
      <c r="E46" s="41"/>
      <c r="F46" s="42">
        <f t="shared" si="0"/>
        <v>0</v>
      </c>
      <c r="G46" s="82"/>
    </row>
    <row r="47" spans="1:7" ht="21" thickBot="1">
      <c r="A47" s="43">
        <v>27</v>
      </c>
      <c r="B47" s="38" t="s">
        <v>68</v>
      </c>
      <c r="C47" s="39" t="s">
        <v>26</v>
      </c>
      <c r="D47" s="40">
        <v>6.8</v>
      </c>
      <c r="E47" s="41"/>
      <c r="F47" s="42">
        <f t="shared" si="0"/>
        <v>0</v>
      </c>
      <c r="G47" s="82"/>
    </row>
    <row r="48" spans="1:7" ht="16.5" thickBot="1">
      <c r="A48" s="43"/>
      <c r="B48" s="44"/>
      <c r="C48" s="39"/>
      <c r="D48" s="45"/>
      <c r="E48" s="46"/>
      <c r="F48" s="42"/>
      <c r="G48" s="82"/>
    </row>
    <row r="49" spans="1:7" ht="16.5" thickBot="1">
      <c r="A49" s="31"/>
      <c r="B49" s="32" t="s">
        <v>48</v>
      </c>
      <c r="C49" s="48"/>
      <c r="D49" s="34"/>
      <c r="E49" s="49"/>
      <c r="F49" s="36"/>
      <c r="G49" s="82"/>
    </row>
    <row r="50" spans="1:7" ht="21" thickBot="1">
      <c r="A50" s="37">
        <v>28</v>
      </c>
      <c r="B50" s="38" t="s">
        <v>49</v>
      </c>
      <c r="C50" s="39" t="s">
        <v>42</v>
      </c>
      <c r="D50" s="40">
        <v>30</v>
      </c>
      <c r="E50" s="41"/>
      <c r="F50" s="42">
        <f t="shared" si="0"/>
        <v>0</v>
      </c>
      <c r="G50" s="82"/>
    </row>
    <row r="51" spans="1:7" ht="21" thickBot="1">
      <c r="A51" s="43">
        <v>29</v>
      </c>
      <c r="B51" s="72" t="s">
        <v>50</v>
      </c>
      <c r="C51" s="73" t="s">
        <v>42</v>
      </c>
      <c r="D51" s="74">
        <v>30</v>
      </c>
      <c r="E51" s="41"/>
      <c r="F51" s="42">
        <f t="shared" si="0"/>
        <v>0</v>
      </c>
      <c r="G51" s="82"/>
    </row>
    <row r="52" spans="1:7" ht="16.5" thickBot="1">
      <c r="A52" s="78"/>
      <c r="B52" s="71"/>
      <c r="C52" s="71"/>
      <c r="D52" s="77"/>
      <c r="E52" s="76" t="s">
        <v>76</v>
      </c>
      <c r="F52" s="57">
        <f>SUBTOTAL(109,F12:F51)</f>
        <v>0</v>
      </c>
      <c r="G52" s="82"/>
    </row>
    <row r="53" spans="1:7">
      <c r="A53" s="69"/>
      <c r="B53" s="70"/>
      <c r="C53" s="70"/>
      <c r="D53" s="79" t="s">
        <v>51</v>
      </c>
      <c r="E53" s="75"/>
      <c r="F53" s="57">
        <f>(F52)/2</f>
        <v>0</v>
      </c>
      <c r="G53" s="82"/>
    </row>
    <row r="54" spans="1:7" ht="9" customHeight="1">
      <c r="A54" s="81"/>
      <c r="B54" s="81"/>
      <c r="C54" s="81"/>
      <c r="D54" s="81"/>
      <c r="E54" s="81"/>
      <c r="F54" s="81"/>
      <c r="G54" s="81"/>
    </row>
    <row r="55" spans="1:7" ht="16.5" thickBot="1">
      <c r="D55" s="58"/>
      <c r="E55" s="58"/>
      <c r="F55" s="58"/>
    </row>
    <row r="56" spans="1:7">
      <c r="C56" s="59"/>
      <c r="D56" t="s">
        <v>52</v>
      </c>
      <c r="F56" s="60"/>
    </row>
    <row r="57" spans="1:7">
      <c r="A57" s="61" t="s">
        <v>73</v>
      </c>
      <c r="C57" s="59"/>
      <c r="D57" s="62" t="s">
        <v>53</v>
      </c>
      <c r="F57" s="59"/>
    </row>
    <row r="58" spans="1:7">
      <c r="A58" t="s">
        <v>54</v>
      </c>
      <c r="C58" s="59"/>
      <c r="D58" s="63" t="s">
        <v>55</v>
      </c>
      <c r="F58" s="59"/>
    </row>
    <row r="59" spans="1:7">
      <c r="A59" t="s">
        <v>56</v>
      </c>
      <c r="C59" s="59"/>
      <c r="D59" s="62" t="s">
        <v>57</v>
      </c>
      <c r="F59" s="59"/>
    </row>
    <row r="60" spans="1:7" ht="16.5" thickBot="1">
      <c r="A60" s="61" t="s">
        <v>58</v>
      </c>
      <c r="C60" s="59"/>
      <c r="D60" s="64" t="s">
        <v>59</v>
      </c>
      <c r="E60" s="58"/>
      <c r="F60" s="65"/>
    </row>
    <row r="61" spans="1:7">
      <c r="A61" s="61" t="s">
        <v>74</v>
      </c>
    </row>
    <row r="62" spans="1:7">
      <c r="A62" s="61" t="s">
        <v>60</v>
      </c>
    </row>
    <row r="63" spans="1:7" ht="17.25">
      <c r="A63" s="66"/>
      <c r="B63" s="67" t="s">
        <v>77</v>
      </c>
    </row>
    <row r="64" spans="1:7">
      <c r="B64" s="61" t="s">
        <v>61</v>
      </c>
    </row>
  </sheetData>
  <sheetProtection algorithmName="SHA-512" hashValue="z8pzBycccLZNJk9QyBgGll91oH3TGCBozuyjEM5OKzrZiqkoqGYSsaqXMC+zQ2beD0v/n/2qdus1IMy4daXVZA==" saltValue="FDbFxnCkNXK7JKW+wMnGvQ==" spinCount="100000" sheet="1" objects="1" scenarios="1"/>
  <mergeCells count="2">
    <mergeCell ref="A54:G54"/>
    <mergeCell ref="G1:G53"/>
  </mergeCells>
  <hyperlinks>
    <hyperlink ref="D57" r:id="rId1"/>
    <hyperlink ref="D59" r:id="rId2"/>
  </hyperlinks>
  <pageMargins left="0.23622047244094488" right="0.19685039370078741" top="0.55118110236220474" bottom="0" header="0" footer="0"/>
  <pageSetup paperSize="9" scale="61" orientation="portrait" verticalDpi="0" r:id="rId3"/>
  <ignoredErrors>
    <ignoredError sqref="F53" calculatedColumn="1"/>
  </ignoredErrors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Pc</cp:lastModifiedBy>
  <cp:lastPrinted>2025-11-14T11:19:33Z</cp:lastPrinted>
  <dcterms:created xsi:type="dcterms:W3CDTF">2021-10-24T11:13:14Z</dcterms:created>
  <dcterms:modified xsi:type="dcterms:W3CDTF">2025-11-26T07:03:09Z</dcterms:modified>
</cp:coreProperties>
</file>